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73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9" i="1"/>
  <c r="G40"/>
  <c r="G38"/>
  <c r="G22"/>
  <c r="G23"/>
  <c r="G4"/>
  <c r="G5"/>
  <c r="G6"/>
  <c r="G21"/>
  <c r="E24"/>
  <c r="D24"/>
  <c r="C24"/>
  <c r="B24"/>
  <c r="G24" s="1"/>
  <c r="E41"/>
  <c r="D41"/>
  <c r="C41"/>
  <c r="B41"/>
  <c r="G41" s="1"/>
  <c r="C7"/>
  <c r="D7"/>
  <c r="E7"/>
  <c r="B7"/>
  <c r="G7" s="1"/>
</calcChain>
</file>

<file path=xl/sharedStrings.xml><?xml version="1.0" encoding="utf-8"?>
<sst xmlns="http://schemas.openxmlformats.org/spreadsheetml/2006/main" count="34" uniqueCount="20">
  <si>
    <t>doplatky na lieky</t>
  </si>
  <si>
    <t>LIEKY</t>
  </si>
  <si>
    <t>DIETETICKÉ POTRAVINY</t>
  </si>
  <si>
    <t>počet balení liekov</t>
  </si>
  <si>
    <t>úhrada poisťovní za lieky</t>
  </si>
  <si>
    <t>doplatok na balenie</t>
  </si>
  <si>
    <t>počet balení dietetík</t>
  </si>
  <si>
    <t>úhrada poisťovní za dietetiká</t>
  </si>
  <si>
    <t>doplatky na dietetiká</t>
  </si>
  <si>
    <t>úhrada poisťovní za zdr. pomôcky</t>
  </si>
  <si>
    <t>doplatky na zdr. pomôcky</t>
  </si>
  <si>
    <t>počet balení zdr. pomôcok</t>
  </si>
  <si>
    <t>ZDRAVOTNÍCKE POMÔCKY</t>
  </si>
  <si>
    <t>2005</t>
  </si>
  <si>
    <t>2006</t>
  </si>
  <si>
    <t>2007</t>
  </si>
  <si>
    <t>2008</t>
  </si>
  <si>
    <t>2009</t>
  </si>
  <si>
    <t>nárast 2009/2005</t>
  </si>
  <si>
    <r>
      <t xml:space="preserve">Vývoj počtu balení, doplatkov pacientov a úhrad zdravotných poisťovní za lieky, zdravotnícke pomôcky a dietetické potraviny hradené z verejného zdravotného poistenia 2005 - 2009. Zdroj dát: Národné centrum zdravotníckych informácií. Dáta za 4. štvrťrok 2009 sú vypočítané ako aritmetický priemer prvých troch štvrťrokov 2009 (ide o konzervatívny odhad, záverečný kvartál je tradične charakterizovaný najvyššou spotrebou). </t>
    </r>
    <r>
      <rPr>
        <sz val="11"/>
        <color rgb="FFFF0000"/>
        <rFont val="Calibri"/>
        <family val="2"/>
        <scheme val="minor"/>
      </rPr>
      <t>© Health Policy Institute, 2010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</si>
</sst>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0" fillId="0" borderId="0" xfId="1" applyNumberFormat="1" applyFont="1" applyFill="1" applyAlignment="1">
      <alignment horizontal="right" vertical="center" indent="6"/>
    </xf>
    <xf numFmtId="0" fontId="0" fillId="0" borderId="0" xfId="0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27">
    <dxf>
      <numFmt numFmtId="164" formatCode="0.0%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6" relativeIndent="1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fill>
        <patternFill patternType="none">
          <fgColor indexed="64"/>
          <bgColor auto="1"/>
        </patternFill>
      </fill>
      <alignment vertical="center" textRotation="0" wrapText="0" indent="0" relativeIndent="255" justifyLastLine="0" shrinkToFit="0" mergeCell="0" readingOrder="0"/>
    </dxf>
    <dxf>
      <fill>
        <patternFill patternType="none">
          <fgColor indexed="64"/>
          <bgColor auto="1"/>
        </patternFill>
      </fill>
      <alignment vertical="center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6" relativeIndent="1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  <dxf>
      <fill>
        <patternFill patternType="none">
          <fgColor indexed="64"/>
          <bgColor auto="1"/>
        </patternFill>
      </fill>
      <alignment vertical="center" textRotation="0" wrapText="0" indent="0" relativeIndent="255" justifyLastLine="0" shrinkToFit="0" mergeCell="0" readingOrder="0"/>
    </dxf>
    <dxf>
      <fill>
        <patternFill patternType="none">
          <fgColor indexed="64"/>
          <bgColor auto="1"/>
        </patternFill>
      </fill>
      <alignment vertical="center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3"/>
  <c:chart>
    <c:title>
      <c:tx>
        <c:rich>
          <a:bodyPr/>
          <a:lstStyle/>
          <a:p>
            <a:pPr>
              <a:defRPr sz="1400"/>
            </a:pPr>
            <a:r>
              <a:rPr lang="en-US" sz="1200"/>
              <a:t>počet balení liekov</a:t>
            </a:r>
            <a:r>
              <a:rPr lang="sk-SK" sz="1200"/>
              <a:t> (v ks)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Sheet1!$A$4</c:f>
              <c:strCache>
                <c:ptCount val="1"/>
                <c:pt idx="0">
                  <c:v>počet balení liekov</c:v>
                </c:pt>
              </c:strCache>
            </c:strRef>
          </c:tx>
          <c:cat>
            <c:strRef>
              <c:f>Sheet1!$B$3:$F$3</c:f>
              <c:strCach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strCache>
            </c:strRef>
          </c:cat>
          <c:val>
            <c:numRef>
              <c:f>Sheet1!$B$4:$F$4</c:f>
              <c:numCache>
                <c:formatCode>#,##0</c:formatCode>
                <c:ptCount val="5"/>
                <c:pt idx="0">
                  <c:v>84663010.279000014</c:v>
                </c:pt>
                <c:pt idx="1">
                  <c:v>90259942.848999977</c:v>
                </c:pt>
                <c:pt idx="2">
                  <c:v>91879839.11500001</c:v>
                </c:pt>
                <c:pt idx="3">
                  <c:v>97934450.087399989</c:v>
                </c:pt>
                <c:pt idx="4">
                  <c:v>93388451.072929651</c:v>
                </c:pt>
              </c:numCache>
            </c:numRef>
          </c:val>
        </c:ser>
        <c:axId val="239025152"/>
        <c:axId val="239895296"/>
      </c:barChart>
      <c:catAx>
        <c:axId val="239025152"/>
        <c:scaling>
          <c:orientation val="minMax"/>
        </c:scaling>
        <c:axPos val="b"/>
        <c:tickLblPos val="nextTo"/>
        <c:crossAx val="239895296"/>
        <c:crosses val="autoZero"/>
        <c:auto val="1"/>
        <c:lblAlgn val="ctr"/>
        <c:lblOffset val="100"/>
      </c:catAx>
      <c:valAx>
        <c:axId val="239895296"/>
        <c:scaling>
          <c:orientation val="minMax"/>
        </c:scaling>
        <c:axPos val="l"/>
        <c:majorGridlines/>
        <c:numFmt formatCode="#,##0" sourceLinked="1"/>
        <c:tickLblPos val="nextTo"/>
        <c:crossAx val="23902515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3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doplatky na lieky</a:t>
            </a:r>
            <a:r>
              <a:rPr lang="sk-SK" sz="1200"/>
              <a:t> (v mil. Sk)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Sheet1!$A$5</c:f>
              <c:strCache>
                <c:ptCount val="1"/>
                <c:pt idx="0">
                  <c:v>doplatky na lieky</c:v>
                </c:pt>
              </c:strCache>
            </c:strRef>
          </c:tx>
          <c:cat>
            <c:strRef>
              <c:f>Sheet1!$B$3:$F$3</c:f>
              <c:strCach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strCache>
            </c:strRef>
          </c:cat>
          <c:val>
            <c:numRef>
              <c:f>Sheet1!$B$5:$F$5</c:f>
              <c:numCache>
                <c:formatCode>#,##0</c:formatCode>
                <c:ptCount val="5"/>
                <c:pt idx="0">
                  <c:v>3080744830.2629995</c:v>
                </c:pt>
                <c:pt idx="1">
                  <c:v>3974787527.3899999</c:v>
                </c:pt>
                <c:pt idx="2">
                  <c:v>4017006022.0291986</c:v>
                </c:pt>
                <c:pt idx="3">
                  <c:v>4538466745.5299988</c:v>
                </c:pt>
                <c:pt idx="4">
                  <c:v>4665275159.6118393</c:v>
                </c:pt>
              </c:numCache>
            </c:numRef>
          </c:val>
        </c:ser>
        <c:axId val="239915008"/>
        <c:axId val="239916544"/>
      </c:barChart>
      <c:catAx>
        <c:axId val="239915008"/>
        <c:scaling>
          <c:orientation val="minMax"/>
        </c:scaling>
        <c:axPos val="b"/>
        <c:tickLblPos val="nextTo"/>
        <c:crossAx val="239916544"/>
        <c:crosses val="autoZero"/>
        <c:auto val="1"/>
        <c:lblAlgn val="ctr"/>
        <c:lblOffset val="100"/>
      </c:catAx>
      <c:valAx>
        <c:axId val="239916544"/>
        <c:scaling>
          <c:orientation val="minMax"/>
        </c:scaling>
        <c:axPos val="l"/>
        <c:majorGridlines/>
        <c:numFmt formatCode="#,##0" sourceLinked="1"/>
        <c:tickLblPos val="nextTo"/>
        <c:crossAx val="239915008"/>
        <c:crosses val="autoZero"/>
        <c:crossBetween val="between"/>
        <c:dispUnits>
          <c:builtInUnit val="millions"/>
        </c:dispUnits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3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doplatok na balenie</a:t>
            </a:r>
            <a:r>
              <a:rPr lang="sk-SK" sz="1200"/>
              <a:t> (v Sk)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Sheet1!$A$7</c:f>
              <c:strCache>
                <c:ptCount val="1"/>
                <c:pt idx="0">
                  <c:v>doplatok na balenie</c:v>
                </c:pt>
              </c:strCache>
            </c:strRef>
          </c:tx>
          <c:cat>
            <c:strRef>
              <c:f>Sheet1!$B$3:$F$3</c:f>
              <c:strCach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strCache>
            </c:strRef>
          </c:cat>
          <c:val>
            <c:numRef>
              <c:f>Sheet1!$B$7:$F$7</c:f>
              <c:numCache>
                <c:formatCode>#,##0.0</c:formatCode>
                <c:ptCount val="5"/>
                <c:pt idx="0">
                  <c:v>36.388321418180823</c:v>
                </c:pt>
                <c:pt idx="1">
                  <c:v>44.037115490307869</c:v>
                </c:pt>
                <c:pt idx="2">
                  <c:v>43.720211753977651</c:v>
                </c:pt>
                <c:pt idx="3">
                  <c:v>46.341882161790039</c:v>
                </c:pt>
                <c:pt idx="4">
                  <c:v>49.955589861626422</c:v>
                </c:pt>
              </c:numCache>
            </c:numRef>
          </c:val>
        </c:ser>
        <c:axId val="239932544"/>
        <c:axId val="239934080"/>
      </c:barChart>
      <c:catAx>
        <c:axId val="239932544"/>
        <c:scaling>
          <c:orientation val="minMax"/>
        </c:scaling>
        <c:axPos val="b"/>
        <c:tickLblPos val="nextTo"/>
        <c:crossAx val="239934080"/>
        <c:crosses val="autoZero"/>
        <c:auto val="1"/>
        <c:lblAlgn val="ctr"/>
        <c:lblOffset val="100"/>
      </c:catAx>
      <c:valAx>
        <c:axId val="239934080"/>
        <c:scaling>
          <c:orientation val="minMax"/>
        </c:scaling>
        <c:axPos val="l"/>
        <c:majorGridlines/>
        <c:numFmt formatCode="#,##0.0" sourceLinked="1"/>
        <c:tickLblPos val="nextTo"/>
        <c:crossAx val="239932544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5"/>
  <c:chart>
    <c:title>
      <c:tx>
        <c:rich>
          <a:bodyPr/>
          <a:lstStyle/>
          <a:p>
            <a:pPr>
              <a:defRPr/>
            </a:pPr>
            <a:r>
              <a:rPr lang="en-US" sz="1200"/>
              <a:t>počet balení zdr. pomôcok</a:t>
            </a:r>
            <a:r>
              <a:rPr lang="sk-SK" sz="1200"/>
              <a:t> </a:t>
            </a:r>
            <a:r>
              <a:rPr lang="sk-SK" sz="1200" b="1" i="0" u="none" strike="noStrike" baseline="0"/>
              <a:t>(v ks)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Sheet1!$A$21</c:f>
              <c:strCache>
                <c:ptCount val="1"/>
                <c:pt idx="0">
                  <c:v>počet balení zdr. pomôcok</c:v>
                </c:pt>
              </c:strCache>
            </c:strRef>
          </c:tx>
          <c:cat>
            <c:strRef>
              <c:f>Sheet1!$B$20:$F$20</c:f>
              <c:strCach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strCache>
            </c:strRef>
          </c:cat>
          <c:val>
            <c:numRef>
              <c:f>Sheet1!$B$21:$F$21</c:f>
              <c:numCache>
                <c:formatCode>#,##0</c:formatCode>
                <c:ptCount val="5"/>
                <c:pt idx="0">
                  <c:v>59997683.746999994</c:v>
                </c:pt>
                <c:pt idx="1">
                  <c:v>70368042.541000009</c:v>
                </c:pt>
                <c:pt idx="2">
                  <c:v>75134812.350999981</c:v>
                </c:pt>
                <c:pt idx="3">
                  <c:v>82616698.507999986</c:v>
                </c:pt>
                <c:pt idx="4">
                  <c:v>83857763.967999995</c:v>
                </c:pt>
              </c:numCache>
            </c:numRef>
          </c:val>
        </c:ser>
        <c:axId val="239978368"/>
        <c:axId val="239979904"/>
      </c:barChart>
      <c:catAx>
        <c:axId val="239978368"/>
        <c:scaling>
          <c:orientation val="minMax"/>
        </c:scaling>
        <c:axPos val="b"/>
        <c:tickLblPos val="nextTo"/>
        <c:crossAx val="239979904"/>
        <c:crosses val="autoZero"/>
        <c:auto val="1"/>
        <c:lblAlgn val="ctr"/>
        <c:lblOffset val="100"/>
      </c:catAx>
      <c:valAx>
        <c:axId val="239979904"/>
        <c:scaling>
          <c:orientation val="minMax"/>
        </c:scaling>
        <c:axPos val="l"/>
        <c:majorGridlines/>
        <c:numFmt formatCode="#,##0" sourceLinked="1"/>
        <c:tickLblPos val="nextTo"/>
        <c:crossAx val="23997836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5"/>
  <c:chart>
    <c:title>
      <c:tx>
        <c:rich>
          <a:bodyPr/>
          <a:lstStyle/>
          <a:p>
            <a:pPr>
              <a:defRPr/>
            </a:pPr>
            <a:r>
              <a:rPr lang="en-US" sz="1200"/>
              <a:t>doplatky na zdr. pomôcky</a:t>
            </a:r>
            <a:r>
              <a:rPr lang="sk-SK" sz="1200"/>
              <a:t> (v</a:t>
            </a:r>
            <a:r>
              <a:rPr lang="sk-SK" sz="1200" baseline="0"/>
              <a:t> mil. Sk)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Sheet1!$A$22</c:f>
              <c:strCache>
                <c:ptCount val="1"/>
                <c:pt idx="0">
                  <c:v>doplatky na zdr. pomôcky</c:v>
                </c:pt>
              </c:strCache>
            </c:strRef>
          </c:tx>
          <c:cat>
            <c:strRef>
              <c:f>Sheet1!$B$20:$F$20</c:f>
              <c:strCach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strCache>
            </c:strRef>
          </c:cat>
          <c:val>
            <c:numRef>
              <c:f>Sheet1!$B$22:$F$22</c:f>
              <c:numCache>
                <c:formatCode>#,##0</c:formatCode>
                <c:ptCount val="5"/>
                <c:pt idx="0">
                  <c:v>56049738.680000059</c:v>
                </c:pt>
                <c:pt idx="1">
                  <c:v>73550038.620000035</c:v>
                </c:pt>
                <c:pt idx="2">
                  <c:v>87218100.650000021</c:v>
                </c:pt>
                <c:pt idx="3">
                  <c:v>104558516.95999995</c:v>
                </c:pt>
                <c:pt idx="4">
                  <c:v>100261029.17177559</c:v>
                </c:pt>
              </c:numCache>
            </c:numRef>
          </c:val>
        </c:ser>
        <c:axId val="240196224"/>
        <c:axId val="240533888"/>
      </c:barChart>
      <c:catAx>
        <c:axId val="240196224"/>
        <c:scaling>
          <c:orientation val="minMax"/>
        </c:scaling>
        <c:axPos val="b"/>
        <c:tickLblPos val="nextTo"/>
        <c:crossAx val="240533888"/>
        <c:crosses val="autoZero"/>
        <c:auto val="1"/>
        <c:lblAlgn val="ctr"/>
        <c:lblOffset val="100"/>
      </c:catAx>
      <c:valAx>
        <c:axId val="240533888"/>
        <c:scaling>
          <c:orientation val="minMax"/>
        </c:scaling>
        <c:axPos val="l"/>
        <c:majorGridlines/>
        <c:numFmt formatCode="#,##0" sourceLinked="1"/>
        <c:tickLblPos val="nextTo"/>
        <c:crossAx val="240196224"/>
        <c:crosses val="autoZero"/>
        <c:crossBetween val="between"/>
        <c:dispUnits>
          <c:builtInUnit val="millions"/>
        </c:dispUnits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5"/>
  <c:chart>
    <c:title>
      <c:tx>
        <c:rich>
          <a:bodyPr/>
          <a:lstStyle/>
          <a:p>
            <a:pPr>
              <a:defRPr/>
            </a:pPr>
            <a:r>
              <a:rPr lang="en-US" sz="1200"/>
              <a:t>doplatok na balenie</a:t>
            </a:r>
            <a:r>
              <a:rPr lang="sk-SK" sz="1200"/>
              <a:t> </a:t>
            </a:r>
            <a:r>
              <a:rPr lang="sk-SK" sz="1200" b="1" i="0" u="none" strike="noStrike" baseline="0"/>
              <a:t> (v Sk)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Sheet1!$A$24</c:f>
              <c:strCache>
                <c:ptCount val="1"/>
                <c:pt idx="0">
                  <c:v>doplatok na balenie</c:v>
                </c:pt>
              </c:strCache>
            </c:strRef>
          </c:tx>
          <c:cat>
            <c:strRef>
              <c:f>Sheet1!$B$20:$F$20</c:f>
              <c:strCach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strCache>
            </c:strRef>
          </c:cat>
          <c:val>
            <c:numRef>
              <c:f>Sheet1!$B$24:$F$24</c:f>
              <c:numCache>
                <c:formatCode>#,##0.0</c:formatCode>
                <c:ptCount val="5"/>
                <c:pt idx="0">
                  <c:v>0.9341983753298253</c:v>
                </c:pt>
                <c:pt idx="1">
                  <c:v>1.0452193348585195</c:v>
                </c:pt>
                <c:pt idx="2">
                  <c:v>1.1608214344444185</c:v>
                </c:pt>
                <c:pt idx="3">
                  <c:v>1.2655857574588905</c:v>
                </c:pt>
                <c:pt idx="4">
                  <c:v>1.1956081873353439</c:v>
                </c:pt>
              </c:numCache>
            </c:numRef>
          </c:val>
        </c:ser>
        <c:axId val="241553408"/>
        <c:axId val="241554944"/>
      </c:barChart>
      <c:catAx>
        <c:axId val="241553408"/>
        <c:scaling>
          <c:orientation val="minMax"/>
        </c:scaling>
        <c:axPos val="b"/>
        <c:tickLblPos val="nextTo"/>
        <c:crossAx val="241554944"/>
        <c:crosses val="autoZero"/>
        <c:auto val="1"/>
        <c:lblAlgn val="ctr"/>
        <c:lblOffset val="100"/>
      </c:catAx>
      <c:valAx>
        <c:axId val="241554944"/>
        <c:scaling>
          <c:orientation val="minMax"/>
        </c:scaling>
        <c:axPos val="l"/>
        <c:majorGridlines/>
        <c:numFmt formatCode="#,##0.0" sourceLinked="1"/>
        <c:tickLblPos val="nextTo"/>
        <c:crossAx val="241553408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4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počet balení dietetík</a:t>
            </a:r>
            <a:r>
              <a:rPr lang="sk-SK" sz="1200"/>
              <a:t> (v ks)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Sheet1!$A$38</c:f>
              <c:strCache>
                <c:ptCount val="1"/>
                <c:pt idx="0">
                  <c:v>počet balení dietetík</c:v>
                </c:pt>
              </c:strCache>
            </c:strRef>
          </c:tx>
          <c:cat>
            <c:strRef>
              <c:f>Sheet1!$B$37:$F$37</c:f>
              <c:strCach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strCache>
            </c:strRef>
          </c:cat>
          <c:val>
            <c:numRef>
              <c:f>Sheet1!$B$38:$F$38</c:f>
              <c:numCache>
                <c:formatCode>#,##0</c:formatCode>
                <c:ptCount val="5"/>
                <c:pt idx="0">
                  <c:v>1388699.4</c:v>
                </c:pt>
                <c:pt idx="1">
                  <c:v>3698583.5</c:v>
                </c:pt>
                <c:pt idx="2">
                  <c:v>4588920.53</c:v>
                </c:pt>
                <c:pt idx="3">
                  <c:v>6175606.5199999996</c:v>
                </c:pt>
                <c:pt idx="4">
                  <c:v>7447461.3866666667</c:v>
                </c:pt>
              </c:numCache>
            </c:numRef>
          </c:val>
        </c:ser>
        <c:axId val="241562368"/>
        <c:axId val="241563904"/>
      </c:barChart>
      <c:catAx>
        <c:axId val="241562368"/>
        <c:scaling>
          <c:orientation val="minMax"/>
        </c:scaling>
        <c:axPos val="b"/>
        <c:tickLblPos val="nextTo"/>
        <c:crossAx val="241563904"/>
        <c:crosses val="autoZero"/>
        <c:auto val="1"/>
        <c:lblAlgn val="ctr"/>
        <c:lblOffset val="100"/>
      </c:catAx>
      <c:valAx>
        <c:axId val="241563904"/>
        <c:scaling>
          <c:orientation val="minMax"/>
        </c:scaling>
        <c:axPos val="l"/>
        <c:majorGridlines/>
        <c:numFmt formatCode="#,##0" sourceLinked="1"/>
        <c:tickLblPos val="nextTo"/>
        <c:crossAx val="24156236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4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doplatky na dietetiká</a:t>
            </a:r>
            <a:r>
              <a:rPr lang="sk-SK" sz="1200"/>
              <a:t> (v mil. Sk)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Sheet1!$A$39</c:f>
              <c:strCache>
                <c:ptCount val="1"/>
                <c:pt idx="0">
                  <c:v>doplatky na dietetiká</c:v>
                </c:pt>
              </c:strCache>
            </c:strRef>
          </c:tx>
          <c:cat>
            <c:strRef>
              <c:f>Sheet1!$B$37:$F$37</c:f>
              <c:strCach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strCache>
            </c:strRef>
          </c:cat>
          <c:val>
            <c:numRef>
              <c:f>Sheet1!$B$39:$F$39</c:f>
              <c:numCache>
                <c:formatCode>#,##0</c:formatCode>
                <c:ptCount val="5"/>
                <c:pt idx="0">
                  <c:v>16282037.650000002</c:v>
                </c:pt>
                <c:pt idx="1">
                  <c:v>41089228.560000002</c:v>
                </c:pt>
                <c:pt idx="2">
                  <c:v>58502271.369999975</c:v>
                </c:pt>
                <c:pt idx="3">
                  <c:v>93980015.111692831</c:v>
                </c:pt>
                <c:pt idx="4">
                  <c:v>113454602.76287998</c:v>
                </c:pt>
              </c:numCache>
            </c:numRef>
          </c:val>
        </c:ser>
        <c:axId val="241583616"/>
        <c:axId val="241585152"/>
      </c:barChart>
      <c:catAx>
        <c:axId val="241583616"/>
        <c:scaling>
          <c:orientation val="minMax"/>
        </c:scaling>
        <c:axPos val="b"/>
        <c:tickLblPos val="nextTo"/>
        <c:crossAx val="241585152"/>
        <c:crosses val="autoZero"/>
        <c:auto val="1"/>
        <c:lblAlgn val="ctr"/>
        <c:lblOffset val="100"/>
      </c:catAx>
      <c:valAx>
        <c:axId val="241585152"/>
        <c:scaling>
          <c:orientation val="minMax"/>
        </c:scaling>
        <c:axPos val="l"/>
        <c:majorGridlines/>
        <c:numFmt formatCode="#,##0" sourceLinked="1"/>
        <c:tickLblPos val="nextTo"/>
        <c:crossAx val="241583616"/>
        <c:crosses val="autoZero"/>
        <c:crossBetween val="between"/>
        <c:dispUnits>
          <c:builtInUnit val="millions"/>
        </c:dispUnits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4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doplatok na balenie</a:t>
            </a:r>
            <a:r>
              <a:rPr lang="sk-SK" sz="1200"/>
              <a:t> (v Sk)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Sheet1!$A$41</c:f>
              <c:strCache>
                <c:ptCount val="1"/>
                <c:pt idx="0">
                  <c:v>doplatok na balenie</c:v>
                </c:pt>
              </c:strCache>
            </c:strRef>
          </c:tx>
          <c:cat>
            <c:strRef>
              <c:f>Sheet1!$B$37:$F$37</c:f>
              <c:strCach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strCache>
            </c:strRef>
          </c:cat>
          <c:val>
            <c:numRef>
              <c:f>Sheet1!$B$41:$F$41</c:f>
              <c:numCache>
                <c:formatCode>#,##0.0</c:formatCode>
                <c:ptCount val="5"/>
                <c:pt idx="0">
                  <c:v>11.724666727731</c:v>
                </c:pt>
                <c:pt idx="1">
                  <c:v>11.109450025935605</c:v>
                </c:pt>
                <c:pt idx="2">
                  <c:v>12.748591087499172</c:v>
                </c:pt>
                <c:pt idx="3">
                  <c:v>15.217940911120879</c:v>
                </c:pt>
                <c:pt idx="4">
                  <c:v>15.233996777210546</c:v>
                </c:pt>
              </c:numCache>
            </c:numRef>
          </c:val>
        </c:ser>
        <c:axId val="242825856"/>
        <c:axId val="242835840"/>
      </c:barChart>
      <c:catAx>
        <c:axId val="242825856"/>
        <c:scaling>
          <c:orientation val="minMax"/>
        </c:scaling>
        <c:axPos val="b"/>
        <c:tickLblPos val="nextTo"/>
        <c:crossAx val="242835840"/>
        <c:crosses val="autoZero"/>
        <c:auto val="1"/>
        <c:lblAlgn val="ctr"/>
        <c:lblOffset val="100"/>
      </c:catAx>
      <c:valAx>
        <c:axId val="242835840"/>
        <c:scaling>
          <c:orientation val="minMax"/>
        </c:scaling>
        <c:axPos val="l"/>
        <c:majorGridlines/>
        <c:numFmt formatCode="#,##0.0" sourceLinked="1"/>
        <c:tickLblPos val="nextTo"/>
        <c:crossAx val="242825856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76199</xdr:rowOff>
    </xdr:from>
    <xdr:to>
      <xdr:col>1</xdr:col>
      <xdr:colOff>1047750</xdr:colOff>
      <xdr:row>18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1143000</xdr:colOff>
      <xdr:row>7</xdr:row>
      <xdr:rowOff>76200</xdr:rowOff>
    </xdr:from>
    <xdr:to>
      <xdr:col>4</xdr:col>
      <xdr:colOff>676275</xdr:colOff>
      <xdr:row>18</xdr:row>
      <xdr:rowOff>114300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762000</xdr:colOff>
      <xdr:row>7</xdr:row>
      <xdr:rowOff>76200</xdr:rowOff>
    </xdr:from>
    <xdr:to>
      <xdr:col>6</xdr:col>
      <xdr:colOff>1466850</xdr:colOff>
      <xdr:row>18</xdr:row>
      <xdr:rowOff>114300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24</xdr:row>
      <xdr:rowOff>66675</xdr:rowOff>
    </xdr:from>
    <xdr:to>
      <xdr:col>1</xdr:col>
      <xdr:colOff>1057275</xdr:colOff>
      <xdr:row>35</xdr:row>
      <xdr:rowOff>104775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1152525</xdr:colOff>
      <xdr:row>24</xdr:row>
      <xdr:rowOff>66676</xdr:rowOff>
    </xdr:from>
    <xdr:to>
      <xdr:col>4</xdr:col>
      <xdr:colOff>685800</xdr:colOff>
      <xdr:row>35</xdr:row>
      <xdr:rowOff>104776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762000</xdr:colOff>
      <xdr:row>24</xdr:row>
      <xdr:rowOff>66676</xdr:rowOff>
    </xdr:from>
    <xdr:to>
      <xdr:col>6</xdr:col>
      <xdr:colOff>1466850</xdr:colOff>
      <xdr:row>35</xdr:row>
      <xdr:rowOff>104776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47625</xdr:colOff>
      <xdr:row>41</xdr:row>
      <xdr:rowOff>57150</xdr:rowOff>
    </xdr:from>
    <xdr:to>
      <xdr:col>1</xdr:col>
      <xdr:colOff>1038225</xdr:colOff>
      <xdr:row>52</xdr:row>
      <xdr:rowOff>95250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1133475</xdr:colOff>
      <xdr:row>41</xdr:row>
      <xdr:rowOff>57151</xdr:rowOff>
    </xdr:from>
    <xdr:to>
      <xdr:col>4</xdr:col>
      <xdr:colOff>666750</xdr:colOff>
      <xdr:row>52</xdr:row>
      <xdr:rowOff>95251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752475</xdr:colOff>
      <xdr:row>41</xdr:row>
      <xdr:rowOff>57151</xdr:rowOff>
    </xdr:from>
    <xdr:to>
      <xdr:col>6</xdr:col>
      <xdr:colOff>1457325</xdr:colOff>
      <xdr:row>52</xdr:row>
      <xdr:rowOff>95251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3:G7" totalsRowShown="0" headerRowDxfId="26" dataDxfId="25">
  <autoFilter ref="A3:G7">
    <filterColumn colId="6"/>
  </autoFilter>
  <tableColumns count="7">
    <tableColumn id="1" name="LIEKY" dataDxfId="24"/>
    <tableColumn id="2" name="2005" dataDxfId="23"/>
    <tableColumn id="3" name="2006" dataDxfId="22"/>
    <tableColumn id="4" name="2007" dataDxfId="21"/>
    <tableColumn id="5" name="2008" dataDxfId="20"/>
    <tableColumn id="6" name="2009" dataDxfId="19"/>
    <tableColumn id="7" name="nárast 2009/2005" dataDxfId="18" dataCellStyle="Percent">
      <calculatedColumnFormula>Table1[[#This Row],[2009]]/Table1[[#This Row],[2005]]-1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7:G41" totalsRowShown="0" headerRowDxfId="17" dataDxfId="16">
  <autoFilter ref="A37:G41">
    <filterColumn colId="6"/>
  </autoFilter>
  <tableColumns count="7">
    <tableColumn id="1" name="DIETETICKÉ POTRAVINY" dataDxfId="15"/>
    <tableColumn id="2" name="2005" dataDxfId="14"/>
    <tableColumn id="3" name="2006" dataDxfId="13"/>
    <tableColumn id="4" name="2007" dataDxfId="12"/>
    <tableColumn id="5" name="2008" dataDxfId="11"/>
    <tableColumn id="6" name="2009" dataDxfId="10"/>
    <tableColumn id="7" name="nárast 2009/2005" dataDxfId="9">
      <calculatedColumnFormula>Table2[[#This Row],[2009]]/Table2[[#This Row],[2005]]-1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0:G24" totalsRowShown="0" headerRowDxfId="8" dataDxfId="7">
  <autoFilter ref="A20:G24">
    <filterColumn colId="6"/>
  </autoFilter>
  <tableColumns count="7">
    <tableColumn id="1" name="ZDRAVOTNÍCKE POMÔCKY" dataDxfId="6"/>
    <tableColumn id="2" name="2005" dataDxfId="5"/>
    <tableColumn id="3" name="2006" dataDxfId="4"/>
    <tableColumn id="4" name="2007" dataDxfId="3"/>
    <tableColumn id="5" name="2008" dataDxfId="2"/>
    <tableColumn id="6" name="2009" dataDxfId="1"/>
    <tableColumn id="7" name="nárast 2009/2005" dataDxfId="0">
      <calculatedColumnFormula>Table3[[#This Row],[2009]]/Table3[[#This Row],[2005]]-1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I10" sqref="I10"/>
    </sheetView>
  </sheetViews>
  <sheetFormatPr defaultRowHeight="15"/>
  <cols>
    <col min="1" max="1" width="30.85546875" style="6" customWidth="1"/>
    <col min="2" max="6" width="17.5703125" style="6" customWidth="1"/>
    <col min="7" max="7" width="22.140625" style="3" customWidth="1"/>
    <col min="8" max="9" width="13.42578125" style="3" bestFit="1" customWidth="1"/>
    <col min="10" max="10" width="11" style="3" bestFit="1" customWidth="1"/>
    <col min="11" max="16384" width="9.140625" style="3"/>
  </cols>
  <sheetData>
    <row r="1" spans="1:7" ht="47.25" customHeight="1">
      <c r="A1" s="9" t="s">
        <v>19</v>
      </c>
      <c r="B1" s="9"/>
      <c r="C1" s="9"/>
      <c r="D1" s="9"/>
      <c r="E1" s="9"/>
      <c r="F1" s="9"/>
      <c r="G1" s="9"/>
    </row>
    <row r="2" spans="1:7" ht="5.25" customHeight="1"/>
    <row r="3" spans="1:7">
      <c r="A3" s="2" t="s">
        <v>1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7" t="s">
        <v>18</v>
      </c>
    </row>
    <row r="4" spans="1:7">
      <c r="A4" s="2" t="s">
        <v>3</v>
      </c>
      <c r="B4" s="4">
        <v>84663010.279000014</v>
      </c>
      <c r="C4" s="4">
        <v>90259942.848999977</v>
      </c>
      <c r="D4" s="4">
        <v>91879839.11500001</v>
      </c>
      <c r="E4" s="4">
        <v>97934450.087399989</v>
      </c>
      <c r="F4" s="4">
        <v>93388451.072929651</v>
      </c>
      <c r="G4" s="8">
        <f>Table1[[#This Row],[2009]]/Table1[[#This Row],[2005]]-1</f>
        <v>0.10306083808236521</v>
      </c>
    </row>
    <row r="5" spans="1:7">
      <c r="A5" s="2" t="s">
        <v>0</v>
      </c>
      <c r="B5" s="4">
        <v>3080744830.2629995</v>
      </c>
      <c r="C5" s="4">
        <v>3974787527.3899999</v>
      </c>
      <c r="D5" s="4">
        <v>4017006022.0291986</v>
      </c>
      <c r="E5" s="4">
        <v>4538466745.5299988</v>
      </c>
      <c r="F5" s="4">
        <v>4665275159.6118393</v>
      </c>
      <c r="G5" s="8">
        <f>Table1[[#This Row],[2009]]/Table1[[#This Row],[2005]]-1</f>
        <v>0.5143335188891871</v>
      </c>
    </row>
    <row r="6" spans="1:7">
      <c r="A6" s="2" t="s">
        <v>4</v>
      </c>
      <c r="B6" s="4">
        <v>22551914506.380699</v>
      </c>
      <c r="C6" s="4">
        <v>26300538562.131996</v>
      </c>
      <c r="D6" s="4">
        <v>26517725950.909004</v>
      </c>
      <c r="E6" s="4">
        <v>28737194204.699989</v>
      </c>
      <c r="F6" s="4">
        <v>29659203959.67347</v>
      </c>
      <c r="G6" s="8">
        <f>Table1[[#This Row],[2009]]/Table1[[#This Row],[2005]]-1</f>
        <v>0.31515237658788919</v>
      </c>
    </row>
    <row r="7" spans="1:7">
      <c r="A7" s="2" t="s">
        <v>5</v>
      </c>
      <c r="B7" s="5">
        <f>B5/B4</f>
        <v>36.388321418180823</v>
      </c>
      <c r="C7" s="5">
        <f>C5/C4</f>
        <v>44.037115490307869</v>
      </c>
      <c r="D7" s="5">
        <f>D5/D4</f>
        <v>43.720211753977651</v>
      </c>
      <c r="E7" s="5">
        <f>E5/E4</f>
        <v>46.341882161790039</v>
      </c>
      <c r="F7" s="5">
        <v>49.955589861626422</v>
      </c>
      <c r="G7" s="8">
        <f>Table1[[#This Row],[2009]]/Table1[[#This Row],[2005]]-1</f>
        <v>0.37284677925997811</v>
      </c>
    </row>
    <row r="8" spans="1:7">
      <c r="A8" s="2"/>
      <c r="B8" s="2"/>
      <c r="C8" s="2"/>
      <c r="D8" s="2"/>
      <c r="E8" s="2"/>
      <c r="F8" s="2"/>
    </row>
    <row r="9" spans="1:7">
      <c r="A9" s="2"/>
      <c r="B9" s="2"/>
      <c r="C9" s="2"/>
      <c r="D9" s="2"/>
      <c r="E9" s="2"/>
      <c r="F9" s="2"/>
    </row>
    <row r="10" spans="1:7">
      <c r="A10" s="2"/>
      <c r="B10" s="2"/>
      <c r="C10" s="2"/>
      <c r="D10" s="2"/>
      <c r="E10" s="2"/>
      <c r="F10" s="2"/>
    </row>
    <row r="11" spans="1:7">
      <c r="A11" s="2"/>
      <c r="B11" s="2"/>
      <c r="C11" s="2"/>
      <c r="D11" s="2"/>
      <c r="E11" s="2"/>
      <c r="F11" s="2"/>
    </row>
    <row r="12" spans="1:7">
      <c r="A12" s="2"/>
      <c r="B12" s="2"/>
      <c r="C12" s="2"/>
      <c r="D12" s="2"/>
      <c r="E12" s="2"/>
      <c r="F12" s="2"/>
    </row>
    <row r="13" spans="1:7">
      <c r="A13" s="2"/>
      <c r="B13" s="2"/>
      <c r="C13" s="2"/>
      <c r="D13" s="2"/>
      <c r="E13" s="2"/>
      <c r="F13" s="2"/>
    </row>
    <row r="14" spans="1:7">
      <c r="A14" s="2"/>
      <c r="B14" s="2"/>
      <c r="C14" s="2"/>
      <c r="D14" s="2"/>
      <c r="E14" s="2"/>
      <c r="F14" s="2"/>
    </row>
    <row r="15" spans="1:7">
      <c r="A15" s="2"/>
      <c r="B15" s="2"/>
      <c r="C15" s="2"/>
      <c r="D15" s="2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7">
      <c r="A17" s="2"/>
      <c r="B17" s="2"/>
      <c r="C17" s="2"/>
      <c r="D17" s="2"/>
      <c r="E17" s="2"/>
      <c r="F17" s="2"/>
    </row>
    <row r="18" spans="1:7">
      <c r="A18" s="2"/>
      <c r="B18" s="2"/>
      <c r="C18" s="2"/>
      <c r="D18" s="2"/>
      <c r="E18" s="2"/>
      <c r="F18" s="2"/>
    </row>
    <row r="19" spans="1:7">
      <c r="A19" s="2"/>
      <c r="B19" s="2"/>
      <c r="C19" s="2"/>
      <c r="D19" s="2"/>
      <c r="E19" s="2"/>
      <c r="F19" s="2"/>
    </row>
    <row r="20" spans="1:7">
      <c r="A20" s="2" t="s">
        <v>12</v>
      </c>
      <c r="B20" s="1" t="s">
        <v>13</v>
      </c>
      <c r="C20" s="1" t="s">
        <v>14</v>
      </c>
      <c r="D20" s="1" t="s">
        <v>15</v>
      </c>
      <c r="E20" s="1" t="s">
        <v>16</v>
      </c>
      <c r="F20" s="1" t="s">
        <v>17</v>
      </c>
      <c r="G20" s="7" t="s">
        <v>18</v>
      </c>
    </row>
    <row r="21" spans="1:7">
      <c r="A21" s="2" t="s">
        <v>11</v>
      </c>
      <c r="B21" s="4">
        <v>59997683.746999994</v>
      </c>
      <c r="C21" s="4">
        <v>70368042.541000009</v>
      </c>
      <c r="D21" s="4">
        <v>75134812.350999981</v>
      </c>
      <c r="E21" s="4">
        <v>82616698.507999986</v>
      </c>
      <c r="F21" s="4">
        <v>83857763.967999995</v>
      </c>
      <c r="G21" s="8">
        <f>Table3[[#This Row],[2009]]/Table3[[#This Row],[2005]]-1</f>
        <v>0.39768335593777082</v>
      </c>
    </row>
    <row r="22" spans="1:7">
      <c r="A22" s="2" t="s">
        <v>10</v>
      </c>
      <c r="B22" s="4">
        <v>56049738.680000059</v>
      </c>
      <c r="C22" s="4">
        <v>73550038.620000035</v>
      </c>
      <c r="D22" s="4">
        <v>87218100.650000021</v>
      </c>
      <c r="E22" s="4">
        <v>104558516.95999995</v>
      </c>
      <c r="F22" s="4">
        <v>100261029.17177559</v>
      </c>
      <c r="G22" s="8">
        <f>Table3[[#This Row],[2009]]/Table3[[#This Row],[2005]]-1</f>
        <v>0.78878673715478387</v>
      </c>
    </row>
    <row r="23" spans="1:7">
      <c r="A23" s="2" t="s">
        <v>9</v>
      </c>
      <c r="B23" s="4">
        <v>2342529642.036005</v>
      </c>
      <c r="C23" s="4">
        <v>2939373790.1389008</v>
      </c>
      <c r="D23" s="4">
        <v>3135689128.1100001</v>
      </c>
      <c r="E23" s="4">
        <v>3434791958.3399949</v>
      </c>
      <c r="F23" s="4">
        <v>3904274095.0542397</v>
      </c>
      <c r="G23" s="8">
        <f>Table3[[#This Row],[2009]]/Table3[[#This Row],[2005]]-1</f>
        <v>0.66669143689505139</v>
      </c>
    </row>
    <row r="24" spans="1:7">
      <c r="A24" s="2" t="s">
        <v>5</v>
      </c>
      <c r="B24" s="5">
        <f>B22/B21</f>
        <v>0.9341983753298253</v>
      </c>
      <c r="C24" s="5">
        <f>C22/C21</f>
        <v>1.0452193348585195</v>
      </c>
      <c r="D24" s="5">
        <f>D22/D21</f>
        <v>1.1608214344444185</v>
      </c>
      <c r="E24" s="5">
        <f>E22/E21</f>
        <v>1.2655857574588905</v>
      </c>
      <c r="F24" s="5">
        <v>1.1956081873353439</v>
      </c>
      <c r="G24" s="8">
        <f>Table3[[#This Row],[2009]]/Table3[[#This Row],[2005]]-1</f>
        <v>0.27982259326155012</v>
      </c>
    </row>
    <row r="25" spans="1:7">
      <c r="A25" s="2"/>
      <c r="B25" s="5"/>
      <c r="C25" s="5"/>
      <c r="D25" s="5"/>
      <c r="E25" s="5"/>
      <c r="F25" s="5"/>
      <c r="G25" s="8"/>
    </row>
    <row r="26" spans="1:7">
      <c r="A26" s="2"/>
      <c r="B26" s="5"/>
      <c r="C26" s="5"/>
      <c r="D26" s="5"/>
      <c r="E26" s="5"/>
      <c r="F26" s="5"/>
      <c r="G26" s="8"/>
    </row>
    <row r="27" spans="1:7">
      <c r="A27" s="2"/>
      <c r="B27" s="5"/>
      <c r="C27" s="5"/>
      <c r="D27" s="5"/>
      <c r="E27" s="5"/>
      <c r="F27" s="5"/>
      <c r="G27" s="8"/>
    </row>
    <row r="28" spans="1:7">
      <c r="A28" s="2"/>
      <c r="B28" s="5"/>
      <c r="C28" s="5"/>
      <c r="D28" s="5"/>
      <c r="E28" s="5"/>
      <c r="F28" s="5"/>
      <c r="G28" s="8"/>
    </row>
    <row r="29" spans="1:7">
      <c r="A29" s="2"/>
      <c r="B29" s="5"/>
      <c r="C29" s="5"/>
      <c r="D29" s="5"/>
      <c r="E29" s="5"/>
      <c r="F29" s="5"/>
      <c r="G29" s="8"/>
    </row>
    <row r="30" spans="1:7">
      <c r="A30" s="2"/>
      <c r="B30" s="5"/>
      <c r="C30" s="5"/>
      <c r="D30" s="5"/>
      <c r="E30" s="5"/>
      <c r="F30" s="5"/>
      <c r="G30" s="8"/>
    </row>
    <row r="31" spans="1:7">
      <c r="A31" s="2"/>
      <c r="B31" s="5"/>
      <c r="C31" s="5"/>
      <c r="D31" s="5"/>
      <c r="E31" s="5"/>
      <c r="F31" s="5"/>
      <c r="G31" s="8"/>
    </row>
    <row r="32" spans="1:7">
      <c r="A32" s="2"/>
      <c r="B32" s="5"/>
      <c r="C32" s="5"/>
      <c r="D32" s="5"/>
      <c r="E32" s="5"/>
      <c r="F32" s="5"/>
      <c r="G32" s="8"/>
    </row>
    <row r="33" spans="1:7">
      <c r="A33" s="2"/>
      <c r="B33" s="5"/>
      <c r="C33" s="5"/>
      <c r="D33" s="5"/>
      <c r="E33" s="5"/>
      <c r="F33" s="5"/>
      <c r="G33" s="8"/>
    </row>
    <row r="34" spans="1:7">
      <c r="A34" s="2"/>
      <c r="B34" s="5"/>
      <c r="C34" s="5"/>
      <c r="D34" s="5"/>
      <c r="E34" s="5"/>
      <c r="F34" s="5"/>
      <c r="G34" s="8"/>
    </row>
    <row r="35" spans="1:7">
      <c r="A35" s="2"/>
      <c r="B35" s="2"/>
      <c r="C35" s="2"/>
      <c r="D35" s="2"/>
      <c r="E35" s="2"/>
      <c r="F35" s="2"/>
    </row>
    <row r="36" spans="1:7">
      <c r="A36" s="2"/>
      <c r="B36" s="2"/>
      <c r="C36" s="2"/>
      <c r="D36" s="2"/>
      <c r="E36" s="2"/>
      <c r="F36" s="2"/>
    </row>
    <row r="37" spans="1:7">
      <c r="A37" s="2" t="s">
        <v>2</v>
      </c>
      <c r="B37" s="1" t="s">
        <v>13</v>
      </c>
      <c r="C37" s="1" t="s">
        <v>14</v>
      </c>
      <c r="D37" s="1" t="s">
        <v>15</v>
      </c>
      <c r="E37" s="1" t="s">
        <v>16</v>
      </c>
      <c r="F37" s="1" t="s">
        <v>17</v>
      </c>
      <c r="G37" s="7" t="s">
        <v>18</v>
      </c>
    </row>
    <row r="38" spans="1:7">
      <c r="A38" s="2" t="s">
        <v>6</v>
      </c>
      <c r="B38" s="4">
        <v>1388699.4</v>
      </c>
      <c r="C38" s="4">
        <v>3698583.5</v>
      </c>
      <c r="D38" s="4">
        <v>4588920.53</v>
      </c>
      <c r="E38" s="4">
        <v>6175606.5199999996</v>
      </c>
      <c r="F38" s="4">
        <v>7447461.3866666667</v>
      </c>
      <c r="G38" s="8">
        <f>Table2[[#This Row],[2009]]/Table2[[#This Row],[2005]]-1</f>
        <v>4.3629038701008058</v>
      </c>
    </row>
    <row r="39" spans="1:7">
      <c r="A39" s="2" t="s">
        <v>8</v>
      </c>
      <c r="B39" s="4">
        <v>16282037.650000002</v>
      </c>
      <c r="C39" s="4">
        <v>41089228.560000002</v>
      </c>
      <c r="D39" s="4">
        <v>58502271.369999975</v>
      </c>
      <c r="E39" s="4">
        <v>93980015.111692831</v>
      </c>
      <c r="F39" s="4">
        <v>113454602.76287998</v>
      </c>
      <c r="G39" s="8">
        <f>Table2[[#This Row],[2009]]/Table2[[#This Row],[2005]]-1</f>
        <v>5.9680837989512918</v>
      </c>
    </row>
    <row r="40" spans="1:7">
      <c r="A40" s="2" t="s">
        <v>7</v>
      </c>
      <c r="B40" s="4">
        <v>102897864.59989998</v>
      </c>
      <c r="C40" s="4">
        <v>279399587.18100023</v>
      </c>
      <c r="D40" s="4">
        <v>359306048.50000018</v>
      </c>
      <c r="E40" s="4">
        <v>470901445.72999996</v>
      </c>
      <c r="F40" s="4">
        <v>564123743.8011204</v>
      </c>
      <c r="G40" s="8">
        <f>Table2[[#This Row],[2009]]/Table2[[#This Row],[2005]]-1</f>
        <v>4.4823658974325182</v>
      </c>
    </row>
    <row r="41" spans="1:7">
      <c r="A41" s="2" t="s">
        <v>5</v>
      </c>
      <c r="B41" s="5">
        <f>B39/B38</f>
        <v>11.724666727731</v>
      </c>
      <c r="C41" s="5">
        <f>C39/C38</f>
        <v>11.109450025935605</v>
      </c>
      <c r="D41" s="5">
        <f>D39/D38</f>
        <v>12.748591087499172</v>
      </c>
      <c r="E41" s="5">
        <f>E39/E38</f>
        <v>15.217940911120879</v>
      </c>
      <c r="F41" s="5">
        <v>15.233996777210546</v>
      </c>
      <c r="G41" s="8">
        <f>Table2[[#This Row],[2009]]/Table2[[#This Row],[2005]]-1</f>
        <v>0.29931171017248048</v>
      </c>
    </row>
  </sheetData>
  <mergeCells count="1">
    <mergeCell ref="A1:G1"/>
  </mergeCells>
  <pageMargins left="0.7" right="0.7" top="0.75" bottom="0.75" header="0.3" footer="0.3"/>
  <pageSetup paperSize="9" scale="60" orientation="landscape" horizontalDpi="1200" verticalDpi="120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Health Policy Institute</dc:creator>
  <cp:lastModifiedBy>sali</cp:lastModifiedBy>
  <cp:lastPrinted>2010-02-26T18:06:33Z</cp:lastPrinted>
  <dcterms:created xsi:type="dcterms:W3CDTF">2010-02-25T22:32:28Z</dcterms:created>
  <dcterms:modified xsi:type="dcterms:W3CDTF">2010-02-26T18:12:29Z</dcterms:modified>
</cp:coreProperties>
</file>